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32" documentId="8_{1F4B437B-5CAE-4CBC-937B-FF79EA82117D}" xr6:coauthVersionLast="45" xr6:coauthVersionMax="45" xr10:uidLastSave="{633EAA78-87B1-44D2-9282-52BFC9211DD4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E69" i="1"/>
  <c r="D69" i="1"/>
  <c r="C69" i="1"/>
  <c r="F63" i="1" l="1"/>
  <c r="E63" i="1"/>
  <c r="D63" i="1"/>
  <c r="C63" i="1"/>
  <c r="F66" i="1" l="1"/>
  <c r="E66" i="1"/>
  <c r="D66" i="1"/>
  <c r="C66" i="1"/>
  <c r="F60" i="1" l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F21" i="1"/>
  <c r="F22" i="1" s="1"/>
  <c r="E21" i="1"/>
  <c r="E22" i="1" s="1"/>
  <c r="D21" i="1"/>
  <c r="D22" i="1" s="1"/>
  <c r="C21" i="1"/>
  <c r="C22" i="1" s="1"/>
  <c r="L10" i="1"/>
  <c r="L11" i="1" s="1"/>
  <c r="K10" i="1"/>
  <c r="K11" i="1" s="1"/>
  <c r="J10" i="1"/>
  <c r="J11" i="1" s="1"/>
  <c r="I10" i="1"/>
  <c r="I11" i="1" s="1"/>
  <c r="F10" i="1"/>
  <c r="F11" i="1" s="1"/>
  <c r="E10" i="1"/>
  <c r="E11" i="1" s="1"/>
  <c r="D10" i="1"/>
  <c r="D11" i="1" s="1"/>
  <c r="C10" i="1"/>
  <c r="C11" i="1" s="1"/>
</calcChain>
</file>

<file path=xl/sharedStrings.xml><?xml version="1.0" encoding="utf-8"?>
<sst xmlns="http://schemas.openxmlformats.org/spreadsheetml/2006/main" count="83" uniqueCount="38">
  <si>
    <t>Week 1:</t>
  </si>
  <si>
    <t xml:space="preserve">Week 2: 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</si>
  <si>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</si>
  <si>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</si>
  <si>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</si>
  <si>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</si>
  <si>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</si>
  <si>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</si>
  <si>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</si>
  <si>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</si>
  <si>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</si>
  <si>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</si>
  <si>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</si>
  <si>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</si>
  <si>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</si>
  <si>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</si>
  <si>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</si>
  <si>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</si>
  <si>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</si>
  <si>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</si>
  <si>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</si>
  <si>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</si>
  <si>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</si>
  <si>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</si>
  <si>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</si>
  <si>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</si>
  <si>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</si>
  <si>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</si>
  <si>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</si>
  <si>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</si>
  <si>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</si>
  <si>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</si>
  <si>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</si>
  <si>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15/03 - 28/03</t>
  </si>
  <si>
    <t>29/03 - 11/04</t>
  </si>
  <si>
    <t>12/04 - 18/04</t>
  </si>
  <si>
    <t>12/04 - 25/04</t>
  </si>
  <si>
    <t>19/04 - 25/04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</si>
</sst>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77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35</v>
      </c>
      <c r="D2" s="35"/>
      <c r="E2" s="35"/>
      <c r="F2" s="36"/>
      <c r="H2" s="1" t="s">
        <v>1</v>
      </c>
      <c r="I2" s="34" t="s">
        <v>37</v>
      </c>
      <c r="J2" s="35"/>
      <c r="K2" s="35"/>
      <c r="L2" s="36"/>
    </row>
    <row r="3" spans="2:17" ht="57.6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2:17" x14ac:dyDescent="0.3">
      <c r="B4" s="3" t="s">
        <v>7</v>
      </c>
      <c r="C4" s="4">
        <v>569</v>
      </c>
      <c r="D4" s="4">
        <v>100</v>
      </c>
      <c r="E4" s="4">
        <v>2</v>
      </c>
      <c r="F4" s="4">
        <v>0</v>
      </c>
      <c r="H4" s="3" t="s">
        <v>7</v>
      </c>
      <c r="I4" s="4">
        <v>891</v>
      </c>
      <c r="J4" s="4">
        <v>94</v>
      </c>
      <c r="K4" s="4">
        <v>1461</v>
      </c>
      <c r="L4" s="4">
        <v>20</v>
      </c>
    </row>
    <row r="5" spans="2:17" x14ac:dyDescent="0.3">
      <c r="B5" s="5" t="s">
        <v>8</v>
      </c>
      <c r="C5" s="6">
        <v>57</v>
      </c>
      <c r="D5" s="6">
        <v>14</v>
      </c>
      <c r="E5" s="6">
        <v>0</v>
      </c>
      <c r="F5" s="6">
        <v>0</v>
      </c>
      <c r="H5" s="5" t="s">
        <v>8</v>
      </c>
      <c r="I5" s="6">
        <v>229</v>
      </c>
      <c r="J5" s="6">
        <v>30</v>
      </c>
      <c r="K5" s="6">
        <v>258</v>
      </c>
      <c r="L5" s="6">
        <v>2</v>
      </c>
    </row>
    <row r="6" spans="2:17" x14ac:dyDescent="0.3">
      <c r="B6" s="5" t="s">
        <v>9</v>
      </c>
      <c r="C6" s="6">
        <v>226</v>
      </c>
      <c r="D6" s="6">
        <v>64</v>
      </c>
      <c r="E6" s="6">
        <v>0</v>
      </c>
      <c r="F6" s="6">
        <v>0</v>
      </c>
      <c r="H6" s="5" t="s">
        <v>9</v>
      </c>
      <c r="I6" s="6">
        <v>805</v>
      </c>
      <c r="J6" s="6">
        <v>43</v>
      </c>
      <c r="K6" s="6">
        <v>1342</v>
      </c>
      <c r="L6" s="6">
        <v>10</v>
      </c>
    </row>
    <row r="7" spans="2:17" x14ac:dyDescent="0.3">
      <c r="B7" s="5" t="s">
        <v>10</v>
      </c>
      <c r="C7" s="6">
        <v>589</v>
      </c>
      <c r="D7" s="6">
        <v>100</v>
      </c>
      <c r="E7" s="6">
        <v>0</v>
      </c>
      <c r="F7" s="6">
        <v>1</v>
      </c>
      <c r="H7" s="5" t="s">
        <v>10</v>
      </c>
      <c r="I7" s="6">
        <v>819</v>
      </c>
      <c r="J7" s="6">
        <v>92</v>
      </c>
      <c r="K7" s="6">
        <v>2200</v>
      </c>
      <c r="L7" s="6">
        <v>24</v>
      </c>
    </row>
    <row r="8" spans="2:17" x14ac:dyDescent="0.3">
      <c r="B8" s="5" t="s">
        <v>11</v>
      </c>
      <c r="C8" s="6">
        <v>145</v>
      </c>
      <c r="D8" s="6">
        <v>20</v>
      </c>
      <c r="E8" s="6">
        <v>0</v>
      </c>
      <c r="F8" s="6">
        <v>0</v>
      </c>
      <c r="H8" s="5" t="s">
        <v>11</v>
      </c>
      <c r="I8" s="6">
        <v>296</v>
      </c>
      <c r="J8" s="6">
        <v>28</v>
      </c>
      <c r="K8" s="6">
        <v>501</v>
      </c>
      <c r="L8" s="6">
        <v>4</v>
      </c>
    </row>
    <row r="9" spans="2:17" x14ac:dyDescent="0.3">
      <c r="B9" s="7" t="s">
        <v>12</v>
      </c>
      <c r="C9" s="8">
        <v>340</v>
      </c>
      <c r="D9" s="8">
        <v>41</v>
      </c>
      <c r="E9" s="8">
        <v>15</v>
      </c>
      <c r="F9" s="8">
        <v>0</v>
      </c>
      <c r="H9" s="7" t="s">
        <v>12</v>
      </c>
      <c r="I9" s="8">
        <v>436</v>
      </c>
      <c r="J9" s="8">
        <v>50</v>
      </c>
      <c r="K9" s="8">
        <v>886</v>
      </c>
      <c r="L9" s="8">
        <v>9</v>
      </c>
    </row>
    <row r="10" spans="2:17" x14ac:dyDescent="0.3">
      <c r="B10" s="9" t="s">
        <v>13</v>
      </c>
      <c r="C10" s="10">
        <f>SUM(C4:C9)</f>
        <v>1926</v>
      </c>
      <c r="D10" s="10">
        <f t="shared" ref="D10:F10" si="0">SUM(D4:D9)</f>
        <v>339</v>
      </c>
      <c r="E10" s="10">
        <f t="shared" si="0"/>
        <v>17</v>
      </c>
      <c r="F10" s="10">
        <f t="shared" si="0"/>
        <v>1</v>
      </c>
      <c r="H10" s="9" t="s">
        <v>13</v>
      </c>
      <c r="I10" s="10">
        <f>SUM(I4:I9)</f>
        <v>3476</v>
      </c>
      <c r="J10" s="10">
        <f t="shared" ref="J10:L10" si="1">SUM(J4:J9)</f>
        <v>337</v>
      </c>
      <c r="K10" s="10">
        <f t="shared" si="1"/>
        <v>6648</v>
      </c>
      <c r="L10" s="10">
        <f t="shared" si="1"/>
        <v>69</v>
      </c>
    </row>
    <row r="11" spans="2:17" ht="24.6" x14ac:dyDescent="0.3">
      <c r="B11" s="11" t="s">
        <v>14</v>
      </c>
      <c r="C11" s="12">
        <f>C10/$F$72</f>
        <v>1.6096276795787891E-3</v>
      </c>
      <c r="D11" s="12">
        <f>D10/$F$73</f>
        <v>2.064040038723583E-3</v>
      </c>
      <c r="E11" s="12">
        <f>E10/$F$72</f>
        <v>1.4207513267310184E-5</v>
      </c>
      <c r="F11" s="12">
        <f>F10/$F$73</f>
        <v>6.0886136835503921E-6</v>
      </c>
      <c r="H11" s="11" t="s">
        <v>14</v>
      </c>
      <c r="I11" s="12">
        <f>I10/$F$72</f>
        <v>2.9050185951276586E-3</v>
      </c>
      <c r="J11" s="12">
        <f>J10/$F$73</f>
        <v>2.0518628113564822E-3</v>
      </c>
      <c r="K11" s="12">
        <f>K10/$F$72</f>
        <v>5.5559734235928297E-3</v>
      </c>
      <c r="L11" s="12">
        <f>L10/$F$73</f>
        <v>4.2011434416497709E-4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15</v>
      </c>
      <c r="C13" s="37" t="s">
        <v>36</v>
      </c>
      <c r="D13" s="38"/>
      <c r="E13" s="38"/>
      <c r="F13" s="39"/>
      <c r="G13" s="15"/>
    </row>
    <row r="14" spans="2:17" ht="57.6" x14ac:dyDescent="0.3"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16"/>
    </row>
    <row r="15" spans="2:17" x14ac:dyDescent="0.3">
      <c r="B15" s="3" t="s">
        <v>7</v>
      </c>
      <c r="C15" s="4">
        <v>1460</v>
      </c>
      <c r="D15" s="4">
        <v>194</v>
      </c>
      <c r="E15" s="4">
        <v>1463</v>
      </c>
      <c r="F15" s="4">
        <v>20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8</v>
      </c>
      <c r="C16" s="4">
        <v>286</v>
      </c>
      <c r="D16" s="4">
        <v>44</v>
      </c>
      <c r="E16" s="4">
        <v>258</v>
      </c>
      <c r="F16" s="4">
        <v>2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9</v>
      </c>
      <c r="C17" s="4">
        <v>1031</v>
      </c>
      <c r="D17" s="4">
        <v>107</v>
      </c>
      <c r="E17" s="4">
        <v>1342</v>
      </c>
      <c r="F17" s="4">
        <v>10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10</v>
      </c>
      <c r="C18" s="4">
        <v>1408</v>
      </c>
      <c r="D18" s="4">
        <v>192</v>
      </c>
      <c r="E18" s="4">
        <v>2200</v>
      </c>
      <c r="F18" s="4">
        <v>25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11</v>
      </c>
      <c r="C19" s="4">
        <v>441</v>
      </c>
      <c r="D19" s="4">
        <v>48</v>
      </c>
      <c r="E19" s="4">
        <v>501</v>
      </c>
      <c r="F19" s="4">
        <v>4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12</v>
      </c>
      <c r="C20" s="4">
        <v>776</v>
      </c>
      <c r="D20" s="4">
        <v>91</v>
      </c>
      <c r="E20" s="4">
        <v>901</v>
      </c>
      <c r="F20" s="4">
        <v>9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13</v>
      </c>
      <c r="C21" s="10">
        <f>SUM(C15:C20)</f>
        <v>5402</v>
      </c>
      <c r="D21" s="10">
        <f>SUM(D15:D20)</f>
        <v>676</v>
      </c>
      <c r="E21" s="10">
        <f>SUM(E15:E20)</f>
        <v>6665</v>
      </c>
      <c r="F21" s="10">
        <f>SUM(F15:F20)</f>
        <v>70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14</v>
      </c>
      <c r="C22" s="12">
        <f>C21/$F$72</f>
        <v>4.5146462747064475E-3</v>
      </c>
      <c r="D22" s="12">
        <f>D21/$F$73</f>
        <v>4.1159028500800656E-3</v>
      </c>
      <c r="E22" s="12">
        <f>E21/$F$72</f>
        <v>5.5701809368601399E-3</v>
      </c>
      <c r="F22" s="12">
        <f>F21/$F$73</f>
        <v>4.2620295784852747E-4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17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2:17" x14ac:dyDescent="0.3">
      <c r="B27" s="22" t="s">
        <v>18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14</v>
      </c>
      <c r="C28" s="12">
        <f>C27/$F$72</f>
        <v>5.3319961556140571E-4</v>
      </c>
      <c r="D28" s="12">
        <f>D27/$F$73</f>
        <v>5.2362077678533379E-4</v>
      </c>
      <c r="E28" s="12">
        <f>E27/$F$72</f>
        <v>3.5752789269148802E-3</v>
      </c>
      <c r="F28" s="12">
        <f>F27/$F$73</f>
        <v>2.2406098355465445E-3</v>
      </c>
    </row>
    <row r="29" spans="2:17" ht="5.4" customHeight="1" x14ac:dyDescent="0.3">
      <c r="B29" s="25"/>
    </row>
    <row r="30" spans="2:17" x14ac:dyDescent="0.3">
      <c r="B30" s="22" t="s">
        <v>19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14</v>
      </c>
      <c r="C31" s="12">
        <f>C30/$F$72</f>
        <v>1.3538924407672057E-3</v>
      </c>
      <c r="D31" s="12">
        <f>D30/$F$73</f>
        <v>1.7413435134954122E-3</v>
      </c>
      <c r="E31" s="12">
        <f>E30/$F$72</f>
        <v>9.4095524633320791E-3</v>
      </c>
      <c r="F31" s="12">
        <f>F30/$F$73</f>
        <v>4.1463459184978169E-3</v>
      </c>
    </row>
    <row r="32" spans="2:17" ht="5.4" customHeight="1" x14ac:dyDescent="0.3">
      <c r="B32" s="25"/>
    </row>
    <row r="33" spans="2:6" x14ac:dyDescent="0.3">
      <c r="B33" s="22" t="s">
        <v>20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14</v>
      </c>
      <c r="C34" s="12">
        <f>C33/$F$72</f>
        <v>1.5001462538130458E-3</v>
      </c>
      <c r="D34" s="12">
        <f>D33/$F$73</f>
        <v>2.5024202239392114E-3</v>
      </c>
      <c r="E34" s="12">
        <f>E33/$F$72</f>
        <v>6.2579917262128616E-3</v>
      </c>
      <c r="F34" s="12">
        <f>F33/$F$73</f>
        <v>3.817560779586096E-3</v>
      </c>
    </row>
    <row r="35" spans="2:6" ht="5.4" customHeight="1" x14ac:dyDescent="0.3">
      <c r="B35" s="25"/>
    </row>
    <row r="36" spans="2:6" x14ac:dyDescent="0.3">
      <c r="B36" s="22" t="s">
        <v>21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14</v>
      </c>
      <c r="C37" s="12">
        <f>C36/$F$72</f>
        <v>4.1485938740545734E-3</v>
      </c>
      <c r="D37" s="12">
        <f>D36/$F$73</f>
        <v>9.814845257883233E-3</v>
      </c>
      <c r="E37" s="12">
        <f>E36/$F$72</f>
        <v>2.0641009569178054E-2</v>
      </c>
      <c r="F37" s="12">
        <f>F36/$F$73</f>
        <v>1.2025012025012025E-2</v>
      </c>
    </row>
    <row r="38" spans="2:6" ht="5.4" customHeight="1" x14ac:dyDescent="0.3">
      <c r="B38" s="25"/>
    </row>
    <row r="39" spans="2:6" x14ac:dyDescent="0.3">
      <c r="B39" s="22" t="s">
        <v>22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14</v>
      </c>
      <c r="C40" s="12">
        <f>C39/$F$72</f>
        <v>3.0278717980861646E-3</v>
      </c>
      <c r="D40" s="12">
        <f>D39/$F$73</f>
        <v>1.1964125888176521E-2</v>
      </c>
      <c r="E40" s="12">
        <f>E39/$F$72</f>
        <v>1.867285111361832E-2</v>
      </c>
      <c r="F40" s="12">
        <f>F39/$F$73</f>
        <v>6.9653740539816489E-3</v>
      </c>
    </row>
    <row r="41" spans="2:6" ht="5.4" customHeight="1" x14ac:dyDescent="0.3">
      <c r="B41" s="25"/>
    </row>
    <row r="42" spans="2:6" x14ac:dyDescent="0.3">
      <c r="B42" s="22" t="s">
        <v>23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14</v>
      </c>
      <c r="C43" s="12">
        <f>C42/$F$72</f>
        <v>7.4965525886924907E-4</v>
      </c>
      <c r="D43" s="12">
        <f>D42/$F$73</f>
        <v>1.6195712398244045E-3</v>
      </c>
      <c r="E43" s="12">
        <f>E42/$F$72</f>
        <v>1.4065438134637082E-3</v>
      </c>
      <c r="F43" s="12">
        <f>F42/$F$73</f>
        <v>4.140257304814267E-4</v>
      </c>
    </row>
    <row r="44" spans="2:6" ht="5.4" customHeight="1" x14ac:dyDescent="0.3">
      <c r="B44" s="25"/>
    </row>
    <row r="45" spans="2:6" x14ac:dyDescent="0.3">
      <c r="B45" s="22" t="s">
        <v>24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14</v>
      </c>
      <c r="C46" s="12">
        <f>C45/$F$72</f>
        <v>1.2469182232251056E-3</v>
      </c>
      <c r="D46" s="12">
        <f>D45/$F$73</f>
        <v>2.3928251776353044E-3</v>
      </c>
      <c r="E46" s="12">
        <f>E45/$F$72</f>
        <v>4.8865488278801552E-3</v>
      </c>
      <c r="F46" s="12">
        <f>F45/$F$73</f>
        <v>2.045774197672932E-3</v>
      </c>
    </row>
    <row r="47" spans="2:6" ht="5.4" customHeight="1" x14ac:dyDescent="0.3">
      <c r="B47" s="25"/>
    </row>
    <row r="48" spans="2:6" x14ac:dyDescent="0.3">
      <c r="B48" s="22" t="s">
        <v>25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14</v>
      </c>
      <c r="C49" s="12">
        <f>C48/$F$72</f>
        <v>1.6422213864861477E-3</v>
      </c>
      <c r="D49" s="12">
        <f>D48/$F$73</f>
        <v>3.6349023690795844E-3</v>
      </c>
      <c r="E49" s="12">
        <f>E48/$F$72</f>
        <v>7.7924031590823617E-3</v>
      </c>
      <c r="F49" s="12">
        <f>F48/$F$73</f>
        <v>3.6227251417124836E-3</v>
      </c>
    </row>
    <row r="50" spans="1:6" x14ac:dyDescent="0.3">
      <c r="B50" s="22" t="s">
        <v>26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14</v>
      </c>
      <c r="C51" s="12">
        <f>C50/$F$72</f>
        <v>1.1324223810120764E-3</v>
      </c>
      <c r="D51" s="12">
        <f>D50/$F$73</f>
        <v>1.7656979682296138E-3</v>
      </c>
      <c r="E51" s="12">
        <f>E50/$F$72</f>
        <v>3.4373824746145166E-3</v>
      </c>
      <c r="F51" s="12">
        <f>F50/$F$73</f>
        <v>1.022887098836466E-3</v>
      </c>
    </row>
    <row r="52" spans="1:6" ht="5.4" customHeight="1" x14ac:dyDescent="0.3">
      <c r="B52" s="25"/>
    </row>
    <row r="53" spans="1:6" x14ac:dyDescent="0.3">
      <c r="B53" s="26" t="s">
        <v>27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14</v>
      </c>
      <c r="C54" s="12">
        <f>C53/$F$72</f>
        <v>3.4139818645271824E-3</v>
      </c>
      <c r="D54" s="12">
        <f>D53/$F$73</f>
        <v>3.1539018880791031E-3</v>
      </c>
      <c r="E54" s="12">
        <f>E53/$F$72</f>
        <v>1.358405415569763E-2</v>
      </c>
      <c r="F54" s="12">
        <f>F53/$F$73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28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14</v>
      </c>
      <c r="C57" s="12">
        <f>C56/$F$72</f>
        <v>3.0638084492917135E-3</v>
      </c>
      <c r="D57" s="12">
        <f>D56/$F$73</f>
        <v>2.3806479502682036E-3</v>
      </c>
      <c r="E57" s="12">
        <f>E56/$F$72</f>
        <v>1.1427855083364673E-2</v>
      </c>
      <c r="F57" s="12">
        <f>F56/$F$73</f>
        <v>1.55259648930535E-3</v>
      </c>
    </row>
    <row r="58" spans="1:6" ht="5.4" customHeight="1" x14ac:dyDescent="0.3">
      <c r="B58" s="25"/>
    </row>
    <row r="59" spans="1:6" x14ac:dyDescent="0.3">
      <c r="B59" s="26" t="s">
        <v>29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14</v>
      </c>
      <c r="C60" s="12">
        <f>C59/$F$72</f>
        <v>2.9693702728678284E-3</v>
      </c>
      <c r="D60" s="12">
        <f>D59/$F$73</f>
        <v>1.4003811472165903E-3</v>
      </c>
      <c r="E60" s="12">
        <f>E59/$F$72</f>
        <v>5.9103255192010365E-3</v>
      </c>
      <c r="F60" s="12">
        <f>F59/$F$73</f>
        <v>8.8893759779835727E-4</v>
      </c>
    </row>
    <row r="61" spans="1:6" ht="5.4" customHeight="1" x14ac:dyDescent="0.3">
      <c r="B61" s="25"/>
    </row>
    <row r="62" spans="1:6" x14ac:dyDescent="0.3">
      <c r="B62" s="26" t="s">
        <v>16</v>
      </c>
      <c r="C62" s="27">
        <v>4498</v>
      </c>
      <c r="D62" s="27">
        <v>432</v>
      </c>
      <c r="E62" s="27">
        <v>18646</v>
      </c>
      <c r="F62" s="27">
        <v>327</v>
      </c>
    </row>
    <row r="63" spans="1:6" s="20" customFormat="1" ht="27.6" x14ac:dyDescent="0.3">
      <c r="B63" s="24" t="s">
        <v>14</v>
      </c>
      <c r="C63" s="12">
        <f>C62/$F$72</f>
        <v>3.7591408633153652E-3</v>
      </c>
      <c r="D63" s="12">
        <f>D62/$F$73</f>
        <v>2.6302811112937697E-3</v>
      </c>
      <c r="E63" s="12">
        <f>E62/$F$72</f>
        <v>1.5583134846015628E-2</v>
      </c>
      <c r="F63" s="12">
        <f>F62/$F$73</f>
        <v>1.9909766745209783E-3</v>
      </c>
    </row>
    <row r="64" spans="1:6" ht="5.4" customHeight="1" x14ac:dyDescent="0.3">
      <c r="B64" s="25"/>
    </row>
    <row r="65" spans="2:7" x14ac:dyDescent="0.3">
      <c r="B65" s="26" t="s">
        <v>33</v>
      </c>
      <c r="C65" s="27">
        <v>8785</v>
      </c>
      <c r="D65" s="27">
        <v>898</v>
      </c>
      <c r="E65" s="27">
        <v>42924</v>
      </c>
      <c r="F65" s="27">
        <v>738</v>
      </c>
    </row>
    <row r="66" spans="2:7" s="20" customFormat="1" ht="27.6" x14ac:dyDescent="0.3">
      <c r="B66" s="24" t="s">
        <v>14</v>
      </c>
      <c r="C66" s="12">
        <f>C65/$F$72</f>
        <v>7.3419414149011744E-3</v>
      </c>
      <c r="D66" s="12">
        <f>D65/$F$73</f>
        <v>5.4675750878282522E-3</v>
      </c>
      <c r="E66" s="12">
        <f>E65/$F$72</f>
        <v>3.5873135263883665E-2</v>
      </c>
      <c r="F66" s="12">
        <f>F65/$F$73</f>
        <v>4.4933968984601893E-3</v>
      </c>
    </row>
    <row r="67" spans="2:7" s="20" customFormat="1" ht="5.4" customHeight="1" x14ac:dyDescent="0.3">
      <c r="B67" s="25"/>
      <c r="C67"/>
      <c r="D67"/>
      <c r="E67"/>
      <c r="F67"/>
    </row>
    <row r="68" spans="2:7" s="20" customFormat="1" x14ac:dyDescent="0.3">
      <c r="B68" s="26" t="s">
        <v>34</v>
      </c>
      <c r="C68" s="27">
        <v>5076</v>
      </c>
      <c r="D68" s="27">
        <v>646</v>
      </c>
      <c r="E68" s="27">
        <v>6958</v>
      </c>
      <c r="F68" s="27">
        <v>206</v>
      </c>
    </row>
    <row r="69" spans="2:7" s="20" customFormat="1" ht="27.6" x14ac:dyDescent="0.3">
      <c r="B69" s="24" t="s">
        <v>14</v>
      </c>
      <c r="C69" s="12">
        <f>C68/$F$72</f>
        <v>4.2421963144039111E-3</v>
      </c>
      <c r="D69" s="12">
        <f>D68/$F$73</f>
        <v>3.9332444395735536E-3</v>
      </c>
      <c r="E69" s="12">
        <f>E68/$F$72</f>
        <v>5.815051606702603E-3</v>
      </c>
      <c r="F69" s="12">
        <f>F68/$F$73</f>
        <v>1.2542544188113808E-3</v>
      </c>
    </row>
    <row r="70" spans="2:7" s="20" customFormat="1" ht="13.8" x14ac:dyDescent="0.3">
      <c r="B70" s="24"/>
      <c r="C70" s="12"/>
      <c r="D70" s="12"/>
      <c r="E70" s="12"/>
      <c r="F70" s="12"/>
    </row>
    <row r="71" spans="2:7" x14ac:dyDescent="0.3">
      <c r="B71" s="28" t="s">
        <v>30</v>
      </c>
    </row>
    <row r="72" spans="2:7" x14ac:dyDescent="0.3">
      <c r="B72" s="29"/>
      <c r="C72" s="30"/>
      <c r="D72" s="30"/>
      <c r="E72" s="31" t="s">
        <v>31</v>
      </c>
      <c r="F72" s="32">
        <v>1196550</v>
      </c>
    </row>
    <row r="73" spans="2:7" x14ac:dyDescent="0.3">
      <c r="B73" s="29"/>
      <c r="E73" s="31" t="s">
        <v>32</v>
      </c>
      <c r="F73" s="32">
        <v>164241</v>
      </c>
    </row>
    <row r="77" spans="2:7" x14ac:dyDescent="0.3">
      <c r="C77" s="33"/>
      <c r="D77" s="33"/>
      <c r="E77" s="33"/>
      <c r="F77" s="33"/>
      <c r="G77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  <ignoredErrors>
    <ignoredError sqref="D11:E11 J11:K11 D22:E22 D28:D60 E28:E60 D66:E66 D63:E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B73EC-B361-41D7-8586-070557228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1EECA-C119-42BB-BCAA-942B70132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c9995-8fbc-49e4-a9ce-21a6a09ec409"/>
    <ds:schemaRef ds:uri="e1183e09-c796-41a2-ba5a-4d319536a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7C334-4B1D-43B0-A690-0550674FD7BC}">
  <ds:schemaRefs>
    <ds:schemaRef ds:uri="e1183e09-c796-41a2-ba5a-4d319536ae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1c9995-8fbc-49e4-a9ce-21a6a09ec40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2021-04-02T09:02:28Z</dcterms:created>
  <dcterms:modified xsi:type="dcterms:W3CDTF">2021-04-26T13:32:55Z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